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00" yWindow="-255" windowWidth="23250" windowHeight="10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2" i="1"/>
  <c r="N12"/>
  <c r="N6"/>
  <c r="L6"/>
  <c r="L12" s="1"/>
  <c r="G8"/>
  <c r="G9"/>
  <c r="G10"/>
  <c r="G11"/>
  <c r="E8" l="1"/>
  <c r="E9"/>
  <c r="H6"/>
  <c r="I6"/>
  <c r="J6"/>
  <c r="K6"/>
  <c r="M6"/>
  <c r="O6"/>
  <c r="P6"/>
  <c r="F6"/>
  <c r="E10"/>
  <c r="G7"/>
  <c r="G6" s="1"/>
  <c r="E7"/>
  <c r="F12" l="1"/>
  <c r="K12"/>
  <c r="I12"/>
  <c r="H12"/>
  <c r="O12"/>
  <c r="J12"/>
  <c r="P12"/>
  <c r="E6"/>
  <c r="G5"/>
  <c r="E11"/>
  <c r="E5"/>
  <c r="E12" l="1"/>
  <c r="G12"/>
</calcChain>
</file>

<file path=xl/sharedStrings.xml><?xml version="1.0" encoding="utf-8"?>
<sst xmlns="http://schemas.openxmlformats.org/spreadsheetml/2006/main" count="41" uniqueCount="37">
  <si>
    <t>2014. aastal sihtotstarbeliste kulude katteks saadud vahendite suunamine kulude katteks (eurodes)</t>
  </si>
  <si>
    <t>eelarve liik*</t>
  </si>
  <si>
    <t>tegevusala kood</t>
  </si>
  <si>
    <t xml:space="preserve">KOKKU TULUD </t>
  </si>
  <si>
    <t>toetus riigilt</t>
  </si>
  <si>
    <t xml:space="preserve">KOKKU KULUD </t>
  </si>
  <si>
    <t>töötajate töötas</t>
  </si>
  <si>
    <t>maksud töötasudelt</t>
  </si>
  <si>
    <t>administreerimis-
kulud</t>
  </si>
  <si>
    <t>3500.00</t>
  </si>
  <si>
    <t>Haridusosakond</t>
  </si>
  <si>
    <t>Sotsiaalabi osakond</t>
  </si>
  <si>
    <t>KÕIK KOKKU</t>
  </si>
  <si>
    <t xml:space="preserve">* 21- finantseerimiseelarvesse laekunud ja 25 -majandamiseelarvesse laekunud sihtotstarbeliste kulude katteks saadud vahendid. </t>
  </si>
  <si>
    <t>/allkirjastatud digitaalselt/</t>
  </si>
  <si>
    <t>Jüri Mölder</t>
  </si>
  <si>
    <t>Linnasekretär</t>
  </si>
  <si>
    <t>muud elamu- ja kommunaalteenused</t>
  </si>
  <si>
    <t>06605</t>
  </si>
  <si>
    <t>muud majanduskulud</t>
  </si>
  <si>
    <t>09220</t>
  </si>
  <si>
    <t>ürituste korraldamise kulud</t>
  </si>
  <si>
    <t>Linnakantselei</t>
  </si>
  <si>
    <t>ühistegevuskulud</t>
  </si>
  <si>
    <t>01600</t>
  </si>
  <si>
    <t>põhi- ja üldkeskhariduse kaudsed kulud</t>
  </si>
  <si>
    <t>lepinguline töötasu</t>
  </si>
  <si>
    <t>sõidukite ülalpidamiskulud</t>
  </si>
  <si>
    <t>Vene Lütseum</t>
  </si>
  <si>
    <t>M. Härma Gümnaasium</t>
  </si>
  <si>
    <t>09212</t>
  </si>
  <si>
    <t>põhikoolide otsekulud</t>
  </si>
  <si>
    <t>üldkeskhariduse otsekulud</t>
  </si>
  <si>
    <t>09213</t>
  </si>
  <si>
    <t>koolituskulud</t>
  </si>
  <si>
    <t>õppevahendid</t>
  </si>
  <si>
    <t>kokku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</si>
</sst>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/>
    <xf numFmtId="0" fontId="3" fillId="0" borderId="2" xfId="1" applyFont="1" applyFill="1" applyBorder="1" applyAlignment="1">
      <alignment horizontal="center" textRotation="90"/>
    </xf>
    <xf numFmtId="0" fontId="4" fillId="0" borderId="2" xfId="1" applyFont="1" applyFill="1" applyBorder="1" applyAlignment="1">
      <alignment horizontal="center" textRotation="90"/>
    </xf>
    <xf numFmtId="0" fontId="3" fillId="0" borderId="2" xfId="1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4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left" wrapText="1"/>
    </xf>
    <xf numFmtId="3" fontId="4" fillId="0" borderId="2" xfId="1" applyNumberFormat="1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 wrapText="1"/>
    </xf>
    <xf numFmtId="3" fontId="3" fillId="0" borderId="3" xfId="1" applyNumberFormat="1" applyFont="1" applyFill="1" applyBorder="1"/>
    <xf numFmtId="3" fontId="3" fillId="0" borderId="2" xfId="1" applyNumberFormat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/>
    </xf>
    <xf numFmtId="0" fontId="0" fillId="0" borderId="0" xfId="0" applyFont="1"/>
    <xf numFmtId="3" fontId="4" fillId="0" borderId="2" xfId="1" applyNumberFormat="1" applyFont="1" applyFill="1" applyBorder="1" applyAlignment="1">
      <alignment horizontal="left" wrapText="1"/>
    </xf>
    <xf numFmtId="3" fontId="4" fillId="0" borderId="2" xfId="1" quotePrefix="1" applyNumberFormat="1" applyFont="1" applyFill="1" applyBorder="1" applyAlignment="1">
      <alignment horizontal="center" wrapText="1"/>
    </xf>
    <xf numFmtId="3" fontId="4" fillId="0" borderId="2" xfId="1" quotePrefix="1" applyNumberFormat="1" applyFont="1" applyFill="1" applyBorder="1" applyAlignment="1">
      <alignment horizontal="right" wrapText="1"/>
    </xf>
    <xf numFmtId="3" fontId="3" fillId="0" borderId="2" xfId="1" quotePrefix="1" applyNumberFormat="1" applyFont="1" applyFill="1" applyBorder="1" applyAlignment="1">
      <alignment horizontal="center" wrapText="1"/>
    </xf>
    <xf numFmtId="3" fontId="3" fillId="0" borderId="2" xfId="1" quotePrefix="1" applyNumberFormat="1" applyFont="1" applyFill="1" applyBorder="1" applyAlignment="1">
      <alignment horizontal="right" wrapText="1"/>
    </xf>
    <xf numFmtId="0" fontId="7" fillId="0" borderId="0" xfId="0" applyFont="1"/>
    <xf numFmtId="3" fontId="5" fillId="0" borderId="2" xfId="0" applyNumberFormat="1" applyFont="1" applyBorder="1" applyAlignment="1">
      <alignment horizontal="right"/>
    </xf>
    <xf numFmtId="0" fontId="4" fillId="0" borderId="0" xfId="1" applyFont="1" applyFill="1" applyBorder="1" applyAlignment="1"/>
    <xf numFmtId="0" fontId="5" fillId="0" borderId="0" xfId="0" applyFont="1"/>
    <xf numFmtId="0" fontId="6" fillId="0" borderId="0" xfId="0" applyFont="1"/>
    <xf numFmtId="0" fontId="4" fillId="0" borderId="0" xfId="1" applyFont="1" applyFill="1" applyBorder="1"/>
    <xf numFmtId="0" fontId="3" fillId="0" borderId="0" xfId="1" applyFont="1" applyFill="1" applyBorder="1"/>
    <xf numFmtId="3" fontId="3" fillId="0" borderId="0" xfId="1" applyNumberFormat="1" applyFont="1" applyFill="1" applyBorder="1"/>
    <xf numFmtId="0" fontId="4" fillId="0" borderId="0" xfId="1" quotePrefix="1" applyFont="1" applyFill="1" applyBorder="1"/>
    <xf numFmtId="0" fontId="5" fillId="0" borderId="0" xfId="0" applyFont="1" applyBorder="1"/>
    <xf numFmtId="0" fontId="4" fillId="0" borderId="0" xfId="0" applyFont="1"/>
    <xf numFmtId="0" fontId="4" fillId="0" borderId="0" xfId="0" quotePrefix="1" applyFont="1"/>
    <xf numFmtId="0" fontId="3" fillId="0" borderId="0" xfId="0" quotePrefix="1" applyFont="1"/>
    <xf numFmtId="0" fontId="8" fillId="0" borderId="0" xfId="0" quotePrefix="1" applyFont="1"/>
    <xf numFmtId="0" fontId="9" fillId="0" borderId="0" xfId="0" quotePrefix="1" applyFont="1"/>
    <xf numFmtId="0" fontId="0" fillId="0" borderId="0" xfId="0" applyBorder="1"/>
    <xf numFmtId="4" fontId="3" fillId="0" borderId="3" xfId="1" applyNumberFormat="1" applyFont="1" applyFill="1" applyBorder="1"/>
    <xf numFmtId="4" fontId="3" fillId="0" borderId="2" xfId="1" applyNumberFormat="1" applyFont="1" applyFill="1" applyBorder="1" applyAlignment="1">
      <alignment horizontal="right" wrapText="1"/>
    </xf>
    <xf numFmtId="4" fontId="3" fillId="0" borderId="2" xfId="1" applyNumberFormat="1" applyFont="1" applyFill="1" applyBorder="1" applyAlignment="1">
      <alignment horizontal="right"/>
    </xf>
    <xf numFmtId="4" fontId="6" fillId="0" borderId="2" xfId="0" applyNumberFormat="1" applyFont="1" applyBorder="1"/>
    <xf numFmtId="4" fontId="3" fillId="0" borderId="3" xfId="1" applyNumberFormat="1" applyFont="1" applyFill="1" applyBorder="1" applyAlignment="1">
      <alignment horizontal="right"/>
    </xf>
    <xf numFmtId="4" fontId="3" fillId="0" borderId="2" xfId="1" quotePrefix="1" applyNumberFormat="1" applyFont="1" applyFill="1" applyBorder="1" applyAlignment="1">
      <alignment horizontal="right" wrapText="1"/>
    </xf>
    <xf numFmtId="3" fontId="3" fillId="0" borderId="3" xfId="1" quotePrefix="1" applyNumberFormat="1" applyFont="1" applyFill="1" applyBorder="1" applyAlignment="1">
      <alignment horizontal="center" wrapText="1"/>
    </xf>
    <xf numFmtId="3" fontId="3" fillId="0" borderId="3" xfId="1" applyNumberFormat="1" applyFont="1" applyFill="1" applyBorder="1" applyAlignment="1">
      <alignment horizontal="left" wrapText="1"/>
    </xf>
    <xf numFmtId="3" fontId="3" fillId="0" borderId="3" xfId="1" quotePrefix="1" applyNumberFormat="1" applyFont="1" applyFill="1" applyBorder="1" applyAlignment="1">
      <alignment horizontal="left" wrapText="1"/>
    </xf>
    <xf numFmtId="3" fontId="4" fillId="0" borderId="3" xfId="1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J18" sqref="J18"/>
    </sheetView>
  </sheetViews>
  <sheetFormatPr defaultRowHeight="15"/>
  <cols>
    <col min="1" max="1" width="19.5703125" customWidth="1"/>
    <col min="2" max="2" width="3.28515625" style="16" bestFit="1" customWidth="1"/>
    <col min="3" max="3" width="6" bestFit="1" customWidth="1"/>
    <col min="4" max="4" width="31.140625" customWidth="1"/>
    <col min="5" max="5" width="9.85546875" style="22" bestFit="1" customWidth="1"/>
    <col min="6" max="7" width="9.85546875" bestFit="1" customWidth="1"/>
    <col min="8" max="12" width="6.42578125" bestFit="1" customWidth="1"/>
    <col min="13" max="15" width="5.42578125" bestFit="1" customWidth="1"/>
    <col min="16" max="16" width="6.42578125" bestFit="1" customWidth="1"/>
  </cols>
  <sheetData>
    <row r="1" spans="1:16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5.5">
      <c r="A3" s="3"/>
      <c r="B3" s="4" t="s">
        <v>1</v>
      </c>
      <c r="C3" s="4" t="s">
        <v>2</v>
      </c>
      <c r="D3" s="4"/>
      <c r="E3" s="5" t="s">
        <v>3</v>
      </c>
      <c r="F3" s="4" t="s">
        <v>4</v>
      </c>
      <c r="G3" s="5" t="s">
        <v>5</v>
      </c>
      <c r="H3" s="6" t="s">
        <v>6</v>
      </c>
      <c r="I3" s="6" t="s">
        <v>26</v>
      </c>
      <c r="J3" s="6" t="s">
        <v>7</v>
      </c>
      <c r="K3" s="6" t="s">
        <v>8</v>
      </c>
      <c r="L3" s="6" t="s">
        <v>34</v>
      </c>
      <c r="M3" s="6" t="s">
        <v>27</v>
      </c>
      <c r="N3" s="6" t="s">
        <v>35</v>
      </c>
      <c r="O3" s="6" t="s">
        <v>21</v>
      </c>
      <c r="P3" s="6" t="s">
        <v>19</v>
      </c>
    </row>
    <row r="4" spans="1:16">
      <c r="A4" s="7"/>
      <c r="B4" s="7"/>
      <c r="C4" s="7"/>
      <c r="D4" s="7"/>
      <c r="E4" s="8"/>
      <c r="F4" s="7" t="s">
        <v>9</v>
      </c>
      <c r="G4" s="7"/>
      <c r="H4" s="9">
        <v>5002</v>
      </c>
      <c r="I4" s="9">
        <v>5005</v>
      </c>
      <c r="J4" s="9">
        <v>506</v>
      </c>
      <c r="K4" s="9">
        <v>5500</v>
      </c>
      <c r="L4" s="9">
        <v>5505</v>
      </c>
      <c r="M4" s="9">
        <v>5513</v>
      </c>
      <c r="N4" s="9">
        <v>5524</v>
      </c>
      <c r="O4" s="9">
        <v>5525</v>
      </c>
      <c r="P4" s="9">
        <v>5540</v>
      </c>
    </row>
    <row r="5" spans="1:16" s="16" customFormat="1">
      <c r="A5" s="10" t="s">
        <v>11</v>
      </c>
      <c r="B5" s="11">
        <v>21</v>
      </c>
      <c r="C5" s="20" t="s">
        <v>18</v>
      </c>
      <c r="D5" s="45" t="s">
        <v>17</v>
      </c>
      <c r="E5" s="38">
        <f t="shared" ref="E5:E12" si="0">SUM(F5:F5)</f>
        <v>191.74</v>
      </c>
      <c r="F5" s="39">
        <v>191.74</v>
      </c>
      <c r="G5" s="40">
        <f>SUM(H5:P5)</f>
        <v>191.74</v>
      </c>
      <c r="H5" s="41"/>
      <c r="I5" s="41"/>
      <c r="J5" s="41"/>
      <c r="K5" s="41"/>
      <c r="L5" s="41"/>
      <c r="M5" s="41"/>
      <c r="N5" s="41"/>
      <c r="O5" s="41"/>
      <c r="P5" s="41">
        <v>191.74</v>
      </c>
    </row>
    <row r="6" spans="1:16" s="22" customFormat="1">
      <c r="A6" s="10" t="s">
        <v>10</v>
      </c>
      <c r="B6" s="12"/>
      <c r="C6" s="20"/>
      <c r="D6" s="45" t="s">
        <v>36</v>
      </c>
      <c r="E6" s="13">
        <f t="shared" si="0"/>
        <v>161078</v>
      </c>
      <c r="F6" s="21">
        <f>SUM(F7:F10)</f>
        <v>161078</v>
      </c>
      <c r="G6" s="21">
        <f t="shared" ref="G6:P6" si="1">SUM(G7:G10)</f>
        <v>161078</v>
      </c>
      <c r="H6" s="21">
        <f t="shared" si="1"/>
        <v>69750</v>
      </c>
      <c r="I6" s="21">
        <f t="shared" si="1"/>
        <v>0</v>
      </c>
      <c r="J6" s="21">
        <f t="shared" si="1"/>
        <v>23017</v>
      </c>
      <c r="K6" s="21">
        <f t="shared" si="1"/>
        <v>30053</v>
      </c>
      <c r="L6" s="21">
        <f t="shared" si="1"/>
        <v>24489</v>
      </c>
      <c r="M6" s="21">
        <f t="shared" si="1"/>
        <v>0</v>
      </c>
      <c r="N6" s="21">
        <f t="shared" si="1"/>
        <v>5137</v>
      </c>
      <c r="O6" s="21">
        <f t="shared" si="1"/>
        <v>8632</v>
      </c>
      <c r="P6" s="21">
        <f t="shared" si="1"/>
        <v>0</v>
      </c>
    </row>
    <row r="7" spans="1:16" s="16" customFormat="1" ht="29.25" customHeight="1">
      <c r="A7" s="17" t="s">
        <v>28</v>
      </c>
      <c r="B7" s="11">
        <v>25</v>
      </c>
      <c r="C7" s="18" t="s">
        <v>20</v>
      </c>
      <c r="D7" s="47" t="s">
        <v>25</v>
      </c>
      <c r="E7" s="13">
        <f t="shared" si="0"/>
        <v>8632</v>
      </c>
      <c r="F7" s="19">
        <v>8632</v>
      </c>
      <c r="G7" s="15">
        <f>SUM(H7:P7)</f>
        <v>8632</v>
      </c>
      <c r="H7" s="23"/>
      <c r="I7" s="23"/>
      <c r="J7" s="23"/>
      <c r="K7" s="23"/>
      <c r="L7" s="23"/>
      <c r="M7" s="23"/>
      <c r="N7" s="23"/>
      <c r="O7" s="23">
        <v>8632</v>
      </c>
      <c r="P7" s="23"/>
    </row>
    <row r="8" spans="1:16" s="16" customFormat="1" ht="29.25" customHeight="1">
      <c r="A8" s="17" t="s">
        <v>29</v>
      </c>
      <c r="B8" s="11">
        <v>21</v>
      </c>
      <c r="C8" s="18" t="s">
        <v>30</v>
      </c>
      <c r="D8" s="47" t="s">
        <v>31</v>
      </c>
      <c r="E8" s="13">
        <f t="shared" si="0"/>
        <v>9677</v>
      </c>
      <c r="F8" s="19">
        <v>9677</v>
      </c>
      <c r="G8" s="15">
        <f t="shared" ref="G8:G11" si="2">SUM(H8:P8)</f>
        <v>9677</v>
      </c>
      <c r="H8" s="23">
        <v>7276</v>
      </c>
      <c r="I8" s="23"/>
      <c r="J8" s="23">
        <v>2401</v>
      </c>
      <c r="K8" s="23"/>
      <c r="L8" s="23"/>
      <c r="M8" s="23"/>
      <c r="N8" s="23"/>
      <c r="O8" s="23"/>
      <c r="P8" s="23"/>
    </row>
    <row r="9" spans="1:16" s="16" customFormat="1" ht="29.25" customHeight="1">
      <c r="A9" s="17" t="s">
        <v>29</v>
      </c>
      <c r="B9" s="11">
        <v>21</v>
      </c>
      <c r="C9" s="18" t="s">
        <v>33</v>
      </c>
      <c r="D9" s="47" t="s">
        <v>32</v>
      </c>
      <c r="E9" s="13">
        <f t="shared" si="0"/>
        <v>83090</v>
      </c>
      <c r="F9" s="19">
        <v>83090</v>
      </c>
      <c r="G9" s="15">
        <f t="shared" si="2"/>
        <v>83090</v>
      </c>
      <c r="H9" s="23">
        <v>62474</v>
      </c>
      <c r="I9" s="23"/>
      <c r="J9" s="23">
        <v>20616</v>
      </c>
      <c r="K9" s="23"/>
      <c r="L9" s="23"/>
      <c r="M9" s="23"/>
      <c r="N9" s="23"/>
      <c r="O9" s="23"/>
      <c r="P9" s="23"/>
    </row>
    <row r="10" spans="1:16" s="16" customFormat="1" ht="28.5" customHeight="1">
      <c r="A10" s="17" t="s">
        <v>29</v>
      </c>
      <c r="B10" s="11">
        <v>21</v>
      </c>
      <c r="C10" s="18" t="s">
        <v>20</v>
      </c>
      <c r="D10" s="47" t="s">
        <v>25</v>
      </c>
      <c r="E10" s="13">
        <f t="shared" si="0"/>
        <v>59679</v>
      </c>
      <c r="F10" s="19">
        <v>59679</v>
      </c>
      <c r="G10" s="15">
        <f t="shared" si="2"/>
        <v>59679</v>
      </c>
      <c r="H10" s="23"/>
      <c r="I10" s="23"/>
      <c r="J10" s="23"/>
      <c r="K10" s="23">
        <v>30053</v>
      </c>
      <c r="L10" s="23">
        <v>24489</v>
      </c>
      <c r="M10" s="23"/>
      <c r="N10" s="23">
        <v>5137</v>
      </c>
      <c r="O10" s="23"/>
      <c r="P10" s="23"/>
    </row>
    <row r="11" spans="1:16" s="16" customFormat="1">
      <c r="A11" s="10" t="s">
        <v>22</v>
      </c>
      <c r="B11" s="12">
        <v>21</v>
      </c>
      <c r="C11" s="20" t="s">
        <v>24</v>
      </c>
      <c r="D11" s="46" t="s">
        <v>23</v>
      </c>
      <c r="E11" s="13">
        <f t="shared" si="0"/>
        <v>74033</v>
      </c>
      <c r="F11" s="21">
        <v>74033</v>
      </c>
      <c r="G11" s="15">
        <f t="shared" si="2"/>
        <v>74033</v>
      </c>
      <c r="H11" s="21"/>
      <c r="I11" s="21">
        <v>49725</v>
      </c>
      <c r="J11" s="21">
        <v>16906</v>
      </c>
      <c r="K11" s="21">
        <v>6314</v>
      </c>
      <c r="L11" s="21"/>
      <c r="M11" s="21">
        <v>1088</v>
      </c>
      <c r="N11" s="21"/>
      <c r="O11" s="21"/>
      <c r="P11" s="21"/>
    </row>
    <row r="12" spans="1:16" s="16" customFormat="1">
      <c r="A12" s="14" t="s">
        <v>12</v>
      </c>
      <c r="B12" s="17"/>
      <c r="C12" s="20"/>
      <c r="D12" s="44"/>
      <c r="E12" s="42">
        <f t="shared" si="0"/>
        <v>235302.74</v>
      </c>
      <c r="F12" s="43">
        <f t="shared" ref="F12:K12" si="3">SUM(F5,F6,F11)</f>
        <v>235302.74</v>
      </c>
      <c r="G12" s="43">
        <f t="shared" si="3"/>
        <v>235302.74</v>
      </c>
      <c r="H12" s="21">
        <f t="shared" si="3"/>
        <v>69750</v>
      </c>
      <c r="I12" s="21">
        <f t="shared" si="3"/>
        <v>49725</v>
      </c>
      <c r="J12" s="21">
        <f t="shared" si="3"/>
        <v>39923</v>
      </c>
      <c r="K12" s="21">
        <f t="shared" si="3"/>
        <v>36367</v>
      </c>
      <c r="L12" s="21">
        <f t="shared" ref="L12:N12" si="4">SUM(L5,L6,L11)</f>
        <v>24489</v>
      </c>
      <c r="M12" s="21">
        <f t="shared" si="4"/>
        <v>1088</v>
      </c>
      <c r="N12" s="21">
        <f t="shared" si="4"/>
        <v>5137</v>
      </c>
      <c r="O12" s="21">
        <f>SUM(O5,O6,O11)</f>
        <v>8632</v>
      </c>
      <c r="P12" s="43">
        <f>SUM(P5,P6,P11)</f>
        <v>191.74</v>
      </c>
    </row>
    <row r="13" spans="1:16">
      <c r="A13" s="24" t="s">
        <v>13</v>
      </c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7"/>
      <c r="C14" s="27"/>
      <c r="D14" s="27"/>
      <c r="E14" s="28"/>
      <c r="F14" s="27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30" t="s">
        <v>14</v>
      </c>
      <c r="B15" s="30"/>
      <c r="C15" s="27"/>
      <c r="D15" s="27"/>
      <c r="E15" s="28"/>
      <c r="F15" s="27"/>
      <c r="G15" s="29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27"/>
      <c r="B16" s="27"/>
      <c r="C16" s="27"/>
      <c r="D16" s="27"/>
      <c r="E16" s="28"/>
      <c r="F16" s="27"/>
      <c r="G16" s="29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25" t="s">
        <v>15</v>
      </c>
      <c r="B17" s="25"/>
      <c r="C17" s="25"/>
      <c r="D17" s="25"/>
      <c r="E17" s="26"/>
      <c r="F17" s="25"/>
      <c r="G17" s="25"/>
      <c r="H17" s="31"/>
      <c r="I17" s="31"/>
      <c r="J17" s="25"/>
      <c r="K17" s="25"/>
      <c r="L17" s="25"/>
      <c r="M17" s="25"/>
      <c r="N17" s="25"/>
      <c r="O17" s="25"/>
      <c r="P17" s="25"/>
    </row>
    <row r="18" spans="1:16">
      <c r="A18" s="32" t="s">
        <v>16</v>
      </c>
      <c r="B18" s="32"/>
      <c r="C18" s="33"/>
      <c r="D18" s="33"/>
      <c r="E18" s="34"/>
      <c r="F18" s="33"/>
      <c r="G18" s="25"/>
      <c r="H18" s="31"/>
      <c r="I18" s="31"/>
      <c r="J18" s="25"/>
      <c r="K18" s="25"/>
      <c r="L18" s="25"/>
      <c r="M18" s="25"/>
      <c r="N18" s="25"/>
      <c r="O18" s="25"/>
      <c r="P18" s="25"/>
    </row>
    <row r="19" spans="1:16">
      <c r="A19" s="35"/>
      <c r="B19" s="35"/>
      <c r="C19" s="35"/>
      <c r="D19" s="35"/>
      <c r="E19" s="36"/>
      <c r="F19" s="35"/>
      <c r="H19" s="37"/>
      <c r="I19" s="37"/>
    </row>
    <row r="20" spans="1:16">
      <c r="A20" s="25"/>
      <c r="B20" s="25"/>
      <c r="C20" s="25"/>
      <c r="D20" s="25"/>
      <c r="E20" s="26"/>
      <c r="F20" s="25"/>
    </row>
    <row r="21" spans="1:16">
      <c r="A21" s="25"/>
      <c r="B21" s="25"/>
      <c r="C21" s="25"/>
      <c r="D21" s="25"/>
      <c r="E21" s="26"/>
      <c r="F21" s="25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
Tartu Linnavalitsuse 6.05.2014.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2014-05-02T07:25:23Z</dcterms:modified>
</cp:coreProperties>
</file>